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НМЦ" sheetId="4" r:id="rId1"/>
  </sheets>
  <definedNames>
    <definedName name="_xlnm.Print_Area" localSheetId="0">НМЦ!$A$1:$G$29</definedName>
  </definedNames>
  <calcPr calcId="145621" fullPrecision="0"/>
</workbook>
</file>

<file path=xl/calcChain.xml><?xml version="1.0" encoding="utf-8"?>
<calcChain xmlns="http://schemas.openxmlformats.org/spreadsheetml/2006/main">
  <c r="G22" i="4" l="1"/>
  <c r="F22" i="4"/>
  <c r="E22" i="4"/>
  <c r="C22" i="4"/>
  <c r="B22" i="4"/>
  <c r="F21" i="4"/>
  <c r="E16" i="4" l="1"/>
  <c r="C16" i="4"/>
  <c r="B16" i="4"/>
  <c r="F15" i="4"/>
  <c r="F16" i="4" s="1"/>
  <c r="G16" i="4" l="1"/>
  <c r="D25" i="4" l="1"/>
  <c r="G23" i="4"/>
</calcChain>
</file>

<file path=xl/sharedStrings.xml><?xml version="1.0" encoding="utf-8"?>
<sst xmlns="http://schemas.openxmlformats.org/spreadsheetml/2006/main" count="32" uniqueCount="25">
  <si>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</si>
  <si>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</si>
  <si>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</si>
  <si>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</si>
  <si>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</si>
  <si>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</si>
  <si>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</si>
  <si>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</si>
  <si>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</si>
  <si>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</si>
  <si>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</si>
  <si>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</si>
  <si>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</si>
  <si>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</si>
  <si>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Заместитель директора</t>
  </si>
  <si>
    <t>В.Ю. Овечкин</t>
  </si>
  <si>
    <t>Штука</t>
  </si>
  <si>
    <t>ОБОСНОВАНИЕ НАЧАЛЬНОЙ (МАКСИМАЛЬНОЙ) ЦЕНЫ КОНТРАКТА НА ПОСТАВКУ КАРТРИДЖЕЙ</t>
  </si>
  <si>
    <t>Картридж для электрографических печатающих устройств</t>
  </si>
  <si>
    <t xml:space="preserve">Картридж совместимый для принтера: НР LJ P1102 (Модель 285А); 
Описание: невосстановленный (полного цикла производства);
Цвет расходных материалов для печати: черный; 
Ресурс картриджа, страниц: ≥1600 страниц.  
</t>
  </si>
  <si>
    <t xml:space="preserve">Картридж совместимый для МФУ: Xerox WorkCentre 3220 (Модель 106R01485); 
Описание: невосстановленный (полного цикла производства);
Цвет расходных материалов для печати: черный; 
Ресурс картриджа, страниц: ≥ 2000 страниц.  
</t>
  </si>
  <si>
    <r>
      <rPr>
        <sz val="10"/>
        <color rgb="FF0000FF"/>
        <rFont val="Times New Roman"/>
        <family val="1"/>
        <charset val="204"/>
      </rPr>
      <t>1* - https://kartridgmsk.com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https://ink-market.ru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https://raschodo4ka.ru</t>
    </r>
  </si>
  <si>
    <t>ВСЕГО</t>
  </si>
  <si>
    <r>
      <t xml:space="preserve"> (ИКЗ -</t>
    </r>
    <r>
      <rPr>
        <sz val="11"/>
        <color rgb="FF0070C0"/>
        <rFont val="Times New Roman"/>
        <family val="1"/>
        <charset val="204"/>
      </rPr>
      <t xml:space="preserve"> 25 38622019058862201001 0026 001 2059 244)</t>
    </r>
  </si>
  <si>
    <t>(Девятнадцать тысяч стопятьдесят шесть рублей 70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</si>
</sst>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9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6"/>
  <sheetViews>
    <sheetView tabSelected="1" zoomScaleNormal="100" workbookViewId="0">
      <selection activeCell="I21" sqref="I21"/>
    </sheetView>
  </sheetViews>
  <sheetFormatPr defaultRowHeight="12.75" x14ac:dyDescent="0.25"/>
  <cols>
    <col min="1" max="1" width="26.75" style="2" customWidth="1"/>
    <col min="2" max="2" width="13.875" style="2" customWidth="1"/>
    <col min="3" max="3" width="3.125" style="2" bestFit="1" customWidth="1"/>
    <col min="4" max="4" width="11.75" style="2" customWidth="1"/>
    <col min="5" max="5" width="12.375" style="2" customWidth="1"/>
    <col min="6" max="6" width="15.125" style="2" customWidth="1"/>
    <col min="7" max="7" width="20.5" style="2" customWidth="1"/>
    <col min="8" max="8" width="12.75" style="7" customWidth="1"/>
    <col min="9" max="9" width="11.125" style="8" customWidth="1"/>
    <col min="10" max="10" width="10.25" style="1" bestFit="1" customWidth="1"/>
    <col min="11" max="16384" width="9" style="1"/>
  </cols>
  <sheetData>
    <row r="1" spans="1:9" ht="15.75" x14ac:dyDescent="0.25">
      <c r="F1" s="61" t="s">
        <v>11</v>
      </c>
      <c r="G1" s="62"/>
    </row>
    <row r="2" spans="1:9" x14ac:dyDescent="0.25">
      <c r="E2" s="61" t="s">
        <v>12</v>
      </c>
      <c r="F2" s="61"/>
      <c r="G2" s="61"/>
    </row>
    <row r="3" spans="1:9" ht="15.75" x14ac:dyDescent="0.25">
      <c r="F3" s="61" t="s">
        <v>13</v>
      </c>
      <c r="G3" s="62"/>
    </row>
    <row r="4" spans="1:9" ht="15.75" x14ac:dyDescent="0.25">
      <c r="F4" s="9"/>
      <c r="G4" s="10"/>
    </row>
    <row r="5" spans="1:9" x14ac:dyDescent="0.25">
      <c r="A5" s="43" t="s">
        <v>17</v>
      </c>
      <c r="B5" s="43"/>
      <c r="C5" s="43"/>
      <c r="D5" s="43"/>
      <c r="E5" s="43"/>
      <c r="F5" s="43"/>
      <c r="G5" s="43"/>
      <c r="H5" s="1"/>
      <c r="I5" s="1"/>
    </row>
    <row r="6" spans="1:9" x14ac:dyDescent="0.25">
      <c r="A6" s="59" t="s">
        <v>23</v>
      </c>
      <c r="B6" s="59"/>
      <c r="C6" s="59"/>
      <c r="D6" s="59"/>
      <c r="E6" s="59"/>
      <c r="F6" s="59"/>
      <c r="G6" s="59"/>
      <c r="H6" s="1"/>
      <c r="I6" s="1"/>
    </row>
    <row r="7" spans="1:9" ht="12.75" customHeight="1" x14ac:dyDescent="0.25">
      <c r="A7" s="60"/>
      <c r="B7" s="60"/>
      <c r="C7" s="60"/>
      <c r="D7" s="60"/>
      <c r="E7" s="60"/>
      <c r="F7" s="60"/>
      <c r="G7" s="60"/>
      <c r="H7" s="31"/>
      <c r="I7" s="33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32"/>
    </row>
    <row r="9" spans="1:9" ht="25.5" x14ac:dyDescent="0.25">
      <c r="A9" s="63" t="s">
        <v>1</v>
      </c>
      <c r="B9" s="65" t="s">
        <v>2</v>
      </c>
      <c r="C9" s="65"/>
      <c r="D9" s="65"/>
      <c r="E9" s="65"/>
      <c r="F9" s="28" t="s">
        <v>8</v>
      </c>
      <c r="G9" s="28" t="s">
        <v>9</v>
      </c>
      <c r="H9" s="1"/>
      <c r="I9" s="1"/>
    </row>
    <row r="10" spans="1:9" ht="16.5" customHeight="1" x14ac:dyDescent="0.25">
      <c r="A10" s="64"/>
      <c r="B10" s="30">
        <v>1</v>
      </c>
      <c r="C10" s="65">
        <v>2</v>
      </c>
      <c r="D10" s="65"/>
      <c r="E10" s="30">
        <v>3</v>
      </c>
      <c r="F10" s="29"/>
      <c r="G10" s="29"/>
      <c r="H10" s="1"/>
      <c r="I10" s="1"/>
    </row>
    <row r="11" spans="1:9" x14ac:dyDescent="0.25">
      <c r="A11" s="25" t="s">
        <v>3</v>
      </c>
      <c r="B11" s="54" t="s">
        <v>18</v>
      </c>
      <c r="C11" s="55"/>
      <c r="D11" s="55"/>
      <c r="E11" s="55"/>
      <c r="F11" s="56"/>
      <c r="G11" s="57"/>
      <c r="H11" s="1"/>
      <c r="I11" s="1"/>
    </row>
    <row r="12" spans="1:9" x14ac:dyDescent="0.25">
      <c r="A12" s="26" t="s">
        <v>4</v>
      </c>
      <c r="B12" s="46" t="s">
        <v>19</v>
      </c>
      <c r="C12" s="47"/>
      <c r="D12" s="47"/>
      <c r="E12" s="47"/>
      <c r="F12" s="48"/>
      <c r="G12" s="58"/>
      <c r="H12" s="1"/>
      <c r="I12" s="1"/>
    </row>
    <row r="13" spans="1:9" s="12" customFormat="1" ht="53.25" customHeight="1" x14ac:dyDescent="0.25">
      <c r="A13" s="27"/>
      <c r="B13" s="49"/>
      <c r="C13" s="50"/>
      <c r="D13" s="50"/>
      <c r="E13" s="50"/>
      <c r="F13" s="51"/>
      <c r="G13" s="24"/>
    </row>
    <row r="14" spans="1:9" ht="13.5" customHeight="1" x14ac:dyDescent="0.25">
      <c r="A14" s="16" t="s">
        <v>5</v>
      </c>
      <c r="B14" s="20">
        <v>20</v>
      </c>
      <c r="C14" s="52" t="s">
        <v>16</v>
      </c>
      <c r="D14" s="53"/>
      <c r="E14" s="21"/>
      <c r="F14" s="22"/>
      <c r="G14" s="23"/>
      <c r="H14" s="1"/>
      <c r="I14" s="1"/>
    </row>
    <row r="15" spans="1:9" ht="17.25" customHeight="1" x14ac:dyDescent="0.25">
      <c r="A15" s="15" t="s">
        <v>6</v>
      </c>
      <c r="B15" s="17">
        <v>410</v>
      </c>
      <c r="C15" s="45">
        <v>332</v>
      </c>
      <c r="D15" s="45"/>
      <c r="E15" s="18">
        <v>440</v>
      </c>
      <c r="F15" s="19">
        <f>(B15+C15+E15)/3</f>
        <v>394</v>
      </c>
      <c r="G15" s="19">
        <v>394</v>
      </c>
      <c r="H15" s="1"/>
      <c r="I15" s="1"/>
    </row>
    <row r="16" spans="1:9" ht="17.25" customHeight="1" x14ac:dyDescent="0.25">
      <c r="A16" s="13" t="s">
        <v>7</v>
      </c>
      <c r="B16" s="14">
        <f>B15*B14</f>
        <v>8200</v>
      </c>
      <c r="C16" s="41">
        <f>C15*B14</f>
        <v>6640</v>
      </c>
      <c r="D16" s="41"/>
      <c r="E16" s="14">
        <f>E15*B14</f>
        <v>8800</v>
      </c>
      <c r="F16" s="14">
        <f>G15*B14</f>
        <v>7880</v>
      </c>
      <c r="G16" s="14">
        <f>G15*B14</f>
        <v>7880</v>
      </c>
      <c r="H16" s="1"/>
      <c r="I16" s="1"/>
    </row>
    <row r="17" spans="1:9" ht="12.75" customHeight="1" x14ac:dyDescent="0.25">
      <c r="A17" s="25" t="s">
        <v>3</v>
      </c>
      <c r="B17" s="54" t="s">
        <v>18</v>
      </c>
      <c r="C17" s="55"/>
      <c r="D17" s="55"/>
      <c r="E17" s="55"/>
      <c r="F17" s="56"/>
      <c r="G17" s="57"/>
      <c r="H17" s="1"/>
      <c r="I17" s="1"/>
    </row>
    <row r="18" spans="1:9" ht="12.75" customHeight="1" x14ac:dyDescent="0.25">
      <c r="A18" s="26" t="s">
        <v>4</v>
      </c>
      <c r="B18" s="46" t="s">
        <v>20</v>
      </c>
      <c r="C18" s="47"/>
      <c r="D18" s="47"/>
      <c r="E18" s="47"/>
      <c r="F18" s="48"/>
      <c r="G18" s="58"/>
      <c r="H18" s="1"/>
      <c r="I18" s="1"/>
    </row>
    <row r="19" spans="1:9" s="12" customFormat="1" ht="57.75" customHeight="1" x14ac:dyDescent="0.25">
      <c r="A19" s="27"/>
      <c r="B19" s="49"/>
      <c r="C19" s="50"/>
      <c r="D19" s="50"/>
      <c r="E19" s="50"/>
      <c r="F19" s="51"/>
      <c r="G19" s="24"/>
    </row>
    <row r="20" spans="1:9" ht="13.5" customHeight="1" x14ac:dyDescent="0.25">
      <c r="A20" s="16" t="s">
        <v>5</v>
      </c>
      <c r="B20" s="20">
        <v>10</v>
      </c>
      <c r="C20" s="52" t="s">
        <v>16</v>
      </c>
      <c r="D20" s="53"/>
      <c r="E20" s="36"/>
      <c r="F20" s="22"/>
      <c r="G20" s="23"/>
      <c r="H20" s="1"/>
      <c r="I20" s="1"/>
    </row>
    <row r="21" spans="1:9" ht="17.25" customHeight="1" x14ac:dyDescent="0.25">
      <c r="A21" s="15" t="s">
        <v>6</v>
      </c>
      <c r="B21" s="37">
        <v>911</v>
      </c>
      <c r="C21" s="45">
        <v>1440</v>
      </c>
      <c r="D21" s="45"/>
      <c r="E21" s="37">
        <v>1032</v>
      </c>
      <c r="F21" s="19">
        <f>(B21+C21+E21)/3</f>
        <v>1127.67</v>
      </c>
      <c r="G21" s="19">
        <v>1127.67</v>
      </c>
      <c r="H21" s="1"/>
      <c r="I21" s="1"/>
    </row>
    <row r="22" spans="1:9" ht="17.25" customHeight="1" x14ac:dyDescent="0.25">
      <c r="A22" s="13" t="s">
        <v>7</v>
      </c>
      <c r="B22" s="14">
        <f>B21*B20</f>
        <v>9110</v>
      </c>
      <c r="C22" s="41">
        <f>C21*B20</f>
        <v>14400</v>
      </c>
      <c r="D22" s="41"/>
      <c r="E22" s="14">
        <f>E21*B20</f>
        <v>10320</v>
      </c>
      <c r="F22" s="14">
        <f>G21*B20</f>
        <v>11276.7</v>
      </c>
      <c r="G22" s="14">
        <f>G21*B20</f>
        <v>11276.7</v>
      </c>
      <c r="H22" s="1"/>
      <c r="I22" s="1"/>
    </row>
    <row r="23" spans="1:9" ht="17.25" customHeight="1" x14ac:dyDescent="0.25">
      <c r="A23" s="38" t="s">
        <v>22</v>
      </c>
      <c r="B23" s="14"/>
      <c r="C23" s="41"/>
      <c r="D23" s="41"/>
      <c r="E23" s="14"/>
      <c r="F23" s="14"/>
      <c r="G23" s="39">
        <f>G22+G16</f>
        <v>19156.7</v>
      </c>
      <c r="H23" s="1"/>
      <c r="I23" s="1"/>
    </row>
    <row r="24" spans="1:9" x14ac:dyDescent="0.25">
      <c r="F24" s="6"/>
      <c r="G24" s="6"/>
      <c r="H24" s="1"/>
      <c r="I24" s="1"/>
    </row>
    <row r="25" spans="1:9" ht="12.75" customHeight="1" x14ac:dyDescent="0.25">
      <c r="A25" s="42" t="s">
        <v>10</v>
      </c>
      <c r="B25" s="42"/>
      <c r="C25" s="42"/>
      <c r="D25" s="40">
        <f>G16+G22</f>
        <v>19156.7</v>
      </c>
      <c r="E25" s="44" t="s">
        <v>24</v>
      </c>
      <c r="F25" s="44"/>
      <c r="G25" s="44"/>
      <c r="I25" s="1"/>
    </row>
    <row r="26" spans="1:9" ht="38.25" x14ac:dyDescent="0.25">
      <c r="A26" s="11" t="s">
        <v>21</v>
      </c>
      <c r="B26" s="11"/>
      <c r="C26" s="11"/>
      <c r="D26" s="11"/>
      <c r="E26" s="11"/>
      <c r="F26" s="11"/>
      <c r="G26" s="11"/>
      <c r="I26" s="1"/>
    </row>
    <row r="27" spans="1:9" x14ac:dyDescent="0.25">
      <c r="A27" s="11"/>
      <c r="B27" s="11"/>
      <c r="C27" s="11"/>
      <c r="D27" s="11"/>
      <c r="E27" s="11"/>
      <c r="F27" s="11"/>
      <c r="G27" s="11"/>
      <c r="I27" s="1"/>
    </row>
    <row r="28" spans="1:9" x14ac:dyDescent="0.25">
      <c r="A28" s="11"/>
      <c r="B28" s="11"/>
      <c r="C28" s="11"/>
      <c r="D28" s="11"/>
      <c r="E28" s="11"/>
      <c r="F28" s="11"/>
      <c r="G28" s="11"/>
      <c r="H28" s="1"/>
      <c r="I28" s="1"/>
    </row>
    <row r="29" spans="1:9" x14ac:dyDescent="0.25">
      <c r="A29" s="34" t="s">
        <v>14</v>
      </c>
      <c r="B29" s="35"/>
      <c r="C29" s="35"/>
      <c r="D29" s="35"/>
      <c r="E29" s="35"/>
      <c r="F29" s="35" t="s">
        <v>15</v>
      </c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H35" s="1"/>
      <c r="I35" s="1"/>
    </row>
    <row r="36" spans="1:9" x14ac:dyDescent="0.25"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5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  <row r="1592" spans="8:9" x14ac:dyDescent="0.25">
      <c r="H1592" s="1"/>
      <c r="I1592" s="1"/>
    </row>
    <row r="1593" spans="8:9" x14ac:dyDescent="0.25">
      <c r="H1593" s="1"/>
      <c r="I1593" s="1"/>
    </row>
    <row r="1594" spans="8:9" x14ac:dyDescent="0.25">
      <c r="H1594" s="1"/>
      <c r="I1594" s="1"/>
    </row>
    <row r="1595" spans="8:9" x14ac:dyDescent="0.25">
      <c r="H1595" s="1"/>
      <c r="I1595" s="1"/>
    </row>
    <row r="1596" spans="8:9" x14ac:dyDescent="0.25">
      <c r="H1596" s="1"/>
      <c r="I1596" s="1"/>
    </row>
  </sheetData>
  <mergeCells count="23">
    <mergeCell ref="F1:G1"/>
    <mergeCell ref="A9:A10"/>
    <mergeCell ref="B9:E9"/>
    <mergeCell ref="B11:F11"/>
    <mergeCell ref="G11:G12"/>
    <mergeCell ref="F3:G3"/>
    <mergeCell ref="E2:G2"/>
    <mergeCell ref="C10:D10"/>
    <mergeCell ref="C16:D16"/>
    <mergeCell ref="A25:C25"/>
    <mergeCell ref="A5:G5"/>
    <mergeCell ref="E25:G25"/>
    <mergeCell ref="C15:D15"/>
    <mergeCell ref="B12:F13"/>
    <mergeCell ref="C14:D14"/>
    <mergeCell ref="B17:F17"/>
    <mergeCell ref="G17:G18"/>
    <mergeCell ref="B18:F19"/>
    <mergeCell ref="C20:D20"/>
    <mergeCell ref="C21:D21"/>
    <mergeCell ref="C22:D22"/>
    <mergeCell ref="C23:D23"/>
    <mergeCell ref="A6:G7"/>
  </mergeCells>
  <pageMargins left="0.59" right="0.35433070866141736" top="0.59055118110236227" bottom="0.98425196850393704" header="0.51181102362204722" footer="0.51181102362204722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2025-04-15T06:04:16Z</cp:lastPrinted>
  <dcterms:created xsi:type="dcterms:W3CDTF">2016-03-22T05:41:53Z</dcterms:created>
  <dcterms:modified xsi:type="dcterms:W3CDTF">2025-08-01T07:41:48Z</dcterms:modified>
</cp:coreProperties>
</file>